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DIRETTI" sheetId="4" r:id="rId1"/>
  </sheets>
  <definedNames>
    <definedName name="_xlnm._FilterDatabase" localSheetId="0" hidden="1">DIRETTI!$A$1:$XFA$2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4" l="1"/>
  <c r="O2" i="4" l="1"/>
  <c r="Q2" i="4" s="1"/>
  <c r="R2" i="4" l="1"/>
</calcChain>
</file>

<file path=xl/sharedStrings.xml><?xml version="1.0" encoding="utf-8"?>
<sst xmlns="http://schemas.openxmlformats.org/spreadsheetml/2006/main" count="33" uniqueCount="33">
  <si>
    <t>Affidamento</t>
  </si>
  <si>
    <t>sez</t>
  </si>
  <si>
    <t>CIG</t>
  </si>
  <si>
    <t>CUP</t>
  </si>
  <si>
    <t>Oggetto</t>
  </si>
  <si>
    <t>Aggiudicatario</t>
  </si>
  <si>
    <t>Importo di aggiudicazione IVA esclusa</t>
  </si>
  <si>
    <t xml:space="preserve">CPA </t>
  </si>
  <si>
    <t>Totale</t>
  </si>
  <si>
    <t>Importo delle somme liquidate IVA esclusa</t>
  </si>
  <si>
    <t>Data pagamento</t>
  </si>
  <si>
    <t>Iva</t>
  </si>
  <si>
    <t>N. offerenti</t>
  </si>
  <si>
    <t>N. preventivi
richiesti</t>
  </si>
  <si>
    <t>Incarico 
professionale</t>
  </si>
  <si>
    <t>Soggetto richiedente</t>
  </si>
  <si>
    <t>Elenco degli operatori invitati a presentare offerta</t>
  </si>
  <si>
    <t>Data affidamento</t>
  </si>
  <si>
    <t>MAN</t>
  </si>
  <si>
    <t>RUP</t>
  </si>
  <si>
    <t>Data nomina RUP</t>
  </si>
  <si>
    <t>AM193_54</t>
  </si>
  <si>
    <t>G.N Edilizia Engineering di Napoli G.</t>
  </si>
  <si>
    <t>PROCEDURA NEGOZIATA, AI SENSI DELL’ART. 50, COMMA 1, LETT. C), DEL
D.LGS. N. 36/2023, PER L’AFFIDAMENTO DI UN ACCORDO QUADRO EX ART. 59
DEL D.LGS. N. 36/2023 CON UN SOLO OPERATORE ECONOMICO PER
L’ESECUZIONE DI LAVORI DI MANUTENZIONE A CHIAMATA DA EFFETTUARSI
SUL PATRIMONIO EDILIZIO SUI MANUFATTI IDRICI DI CONTROLLO E
REGOLAZIONE DELLE ACQUE, SULLE SPONDE ARGINI DEI CANALI E ROGGE
DI IRRIGAZIONE DI PROPRIETÀ DELLA FONDAZIONE IRCCS CA’ GRANDA
OSPEDALE MAGGIORE POLICLINICO NEL PERIODO TRA LUGLIO 2024 E 31
DICEMBRE 2026- C.I.G. B2125A54F2 - AFFIDAMENTO ALLA SOCIETÀ G.N. EDILIZIA
ENGINEERING DI NAPOLI GIUSEPPE</t>
  </si>
  <si>
    <t>G.N Edilizia Engineering di Napoli G.    Impresa Cavalieri di Alessandro Cavalieri e C. S.a.s. M.G. Costruzioni Edili S.r.l.            EdilJolli S.r.l.,</t>
  </si>
  <si>
    <t>B2125A54F2</t>
  </si>
  <si>
    <t>AM193_157</t>
  </si>
  <si>
    <t>NR87_AQ88</t>
  </si>
  <si>
    <t>AQ88_</t>
  </si>
  <si>
    <t>B4C7BC3CA6</t>
  </si>
  <si>
    <t>IMMOBILI NON LOCABILI</t>
  </si>
  <si>
    <t>Determina di indizione di procedura negoziata ai sensi dell’art. 50 del D.Lgs. n. 36/2023,
mediante Richiesta di Offerta (RdO), per i lavori di restauro conservativo / consolidamento del campanile
dell’Oratorio di Santa Maria alle Selve sita in via Cesare Battisti, 20854 Vedano al Lambro (MB) edificio
identificato al foglio 3 mappale A del medesimo comune, di proprietà della Fondazione IRCCS Ca’
Granda Ospedale Maggiore Policlinico per un importo a base d’asta pari a € 164.036,39 (IVA esclusa) -</t>
  </si>
  <si>
    <t>14/11/2024 19/12/2024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</si>
</sst>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1"/>
      <name val="Garamond"/>
      <family val="1"/>
    </font>
    <font>
      <sz val="8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 wrapText="1"/>
    </xf>
    <xf numFmtId="43" fontId="2" fillId="0" borderId="0" xfId="1" applyFont="1"/>
    <xf numFmtId="0" fontId="2" fillId="0" borderId="0" xfId="0" applyFont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3" fontId="2" fillId="0" borderId="1" xfId="1" applyFont="1" applyBorder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"/>
  <sheetViews>
    <sheetView tabSelected="1" zoomScale="90" zoomScaleNormal="90" workbookViewId="0">
      <pane ySplit="1" topLeftCell="A2" activePane="bottomLeft" state="frozen"/>
      <selection activeCell="B1" sqref="B1"/>
      <selection pane="bottomLeft" activeCell="S3" sqref="S3"/>
    </sheetView>
  </sheetViews>
  <sheetFormatPr defaultColWidth="25.5703125" defaultRowHeight="15" x14ac:dyDescent="0.25"/>
  <cols>
    <col min="1" max="3" width="14" style="1" customWidth="1"/>
    <col min="4" max="4" width="5.7109375" style="1" customWidth="1"/>
    <col min="5" max="5" width="14.7109375" style="6" customWidth="1"/>
    <col min="6" max="6" width="12.7109375" style="6" customWidth="1"/>
    <col min="7" max="7" width="13.28515625" style="1" bestFit="1" customWidth="1"/>
    <col min="8" max="8" width="9.28515625" style="1" customWidth="1"/>
    <col min="9" max="9" width="13.28515625" style="1" customWidth="1"/>
    <col min="10" max="10" width="75.7109375" style="8" bestFit="1" customWidth="1"/>
    <col min="11" max="11" width="12.85546875" style="6" bestFit="1" customWidth="1"/>
    <col min="12" max="12" width="34.5703125" style="1" customWidth="1"/>
    <col min="13" max="13" width="6.140625" style="6" customWidth="1"/>
    <col min="14" max="14" width="33.5703125" style="1" bestFit="1" customWidth="1"/>
    <col min="15" max="15" width="14.5703125" style="1" customWidth="1"/>
    <col min="16" max="17" width="11.85546875" style="1" bestFit="1" customWidth="1"/>
    <col min="18" max="18" width="12.85546875" style="1" bestFit="1" customWidth="1"/>
    <col min="19" max="19" width="17" style="5" customWidth="1"/>
    <col min="20" max="20" width="17.42578125" style="9" bestFit="1" customWidth="1"/>
    <col min="21" max="16384" width="25.5703125" style="1"/>
  </cols>
  <sheetData>
    <row r="1" spans="1:21" s="6" customFormat="1" ht="45" x14ac:dyDescent="0.25">
      <c r="A1" s="2" t="s">
        <v>19</v>
      </c>
      <c r="B1" s="2" t="s">
        <v>20</v>
      </c>
      <c r="C1" s="2" t="s">
        <v>0</v>
      </c>
      <c r="D1" s="2" t="s">
        <v>1</v>
      </c>
      <c r="E1" s="2" t="s">
        <v>14</v>
      </c>
      <c r="F1" s="3" t="s">
        <v>17</v>
      </c>
      <c r="G1" s="2" t="s">
        <v>2</v>
      </c>
      <c r="H1" s="2" t="s">
        <v>3</v>
      </c>
      <c r="I1" s="2" t="s">
        <v>15</v>
      </c>
      <c r="J1" s="2" t="s">
        <v>4</v>
      </c>
      <c r="K1" s="2" t="s">
        <v>13</v>
      </c>
      <c r="L1" s="2" t="s">
        <v>16</v>
      </c>
      <c r="M1" s="2" t="s">
        <v>12</v>
      </c>
      <c r="N1" s="2" t="s">
        <v>5</v>
      </c>
      <c r="O1" s="4" t="s">
        <v>6</v>
      </c>
      <c r="P1" s="4" t="s">
        <v>7</v>
      </c>
      <c r="Q1" s="4" t="s">
        <v>11</v>
      </c>
      <c r="R1" s="4" t="s">
        <v>8</v>
      </c>
      <c r="S1" s="7" t="s">
        <v>9</v>
      </c>
      <c r="T1" s="2" t="s">
        <v>10</v>
      </c>
    </row>
    <row r="2" spans="1:21" s="19" customFormat="1" ht="162.75" customHeight="1" x14ac:dyDescent="0.25">
      <c r="A2" s="13" t="s">
        <v>21</v>
      </c>
      <c r="B2" s="13">
        <v>45345</v>
      </c>
      <c r="C2" s="13" t="s">
        <v>26</v>
      </c>
      <c r="D2" s="14"/>
      <c r="E2" s="13"/>
      <c r="F2" s="15">
        <v>45503</v>
      </c>
      <c r="G2" s="13" t="s">
        <v>25</v>
      </c>
      <c r="H2" s="11"/>
      <c r="I2" s="11" t="s">
        <v>18</v>
      </c>
      <c r="J2" s="10" t="s">
        <v>23</v>
      </c>
      <c r="K2" s="13">
        <v>4</v>
      </c>
      <c r="L2" s="16" t="s">
        <v>24</v>
      </c>
      <c r="M2" s="13">
        <v>4</v>
      </c>
      <c r="N2" s="11" t="s">
        <v>22</v>
      </c>
      <c r="O2" s="12">
        <f>210000+21000</f>
        <v>231000</v>
      </c>
      <c r="P2" s="12"/>
      <c r="Q2" s="12">
        <f>O2*22/100</f>
        <v>50820</v>
      </c>
      <c r="R2" s="12">
        <f>O2+P2+Q2</f>
        <v>281820</v>
      </c>
      <c r="S2" s="12">
        <f>12025.33+1627.73+3783.18+6104.23+94.84</f>
        <v>23635.309999999998</v>
      </c>
      <c r="T2" s="17" t="s">
        <v>32</v>
      </c>
      <c r="U2" s="18"/>
    </row>
    <row r="3" spans="1:21" ht="135" x14ac:dyDescent="0.25">
      <c r="A3" s="20" t="s">
        <v>27</v>
      </c>
      <c r="B3" s="21">
        <v>45643</v>
      </c>
      <c r="C3" s="20" t="s">
        <v>28</v>
      </c>
      <c r="D3" s="20"/>
      <c r="E3" s="22"/>
      <c r="F3" s="26">
        <v>45644</v>
      </c>
      <c r="G3" s="20" t="s">
        <v>29</v>
      </c>
      <c r="H3" s="20"/>
      <c r="I3" s="27" t="s">
        <v>30</v>
      </c>
      <c r="J3" s="23" t="s">
        <v>31</v>
      </c>
      <c r="K3" s="22"/>
      <c r="L3" s="20"/>
      <c r="M3" s="22"/>
      <c r="N3" s="20"/>
      <c r="O3" s="20"/>
      <c r="P3" s="20"/>
      <c r="Q3" s="20"/>
      <c r="R3" s="20"/>
      <c r="S3" s="24"/>
      <c r="T3" s="25"/>
    </row>
  </sheetData>
  <sortState ref="AC5:AC22">
    <sortCondition ref="AC5"/>
  </sortState>
  <pageMargins left="0.25" right="0.25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DIRETTI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2025-01-24T15:44:32Z</dcterms:modified>
</cp:coreProperties>
</file>